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<sst xmlns="http://schemas.openxmlformats.org/spreadsheetml/2006/main" count="59" uniqueCount="56">
  <si>
    <t>附件1</t>
  </si>
  <si>
    <t>2021年1-12月民生工程项目进展情况表（养老服务处）</t>
  </si>
  <si>
    <t>地区</t>
  </si>
  <si>
    <t>养老服务和智慧养老及特困人员供养服务机构运行维护</t>
  </si>
  <si>
    <t>养老服务补贴</t>
  </si>
  <si>
    <t>城市社区养老服务设施配建</t>
  </si>
  <si>
    <t>县（区域）级特困供养服务设施建设</t>
  </si>
  <si>
    <t>居家适老化改造</t>
  </si>
  <si>
    <t>养老机构发展情况</t>
  </si>
  <si>
    <t>养老机构床位结构</t>
  </si>
  <si>
    <t>养老智慧化建设</t>
  </si>
  <si>
    <t>特困供养机构建设</t>
  </si>
  <si>
    <t>养老从业人员培训工作</t>
  </si>
  <si>
    <t>高龄津贴</t>
  </si>
  <si>
    <t>低收入养老服务补贴</t>
  </si>
  <si>
    <r>
      <rPr>
        <sz val="11"/>
        <rFont val="仿宋_GB2312"/>
        <charset val="134"/>
      </rPr>
      <t>城市社区养老服务设施配建面积(</t>
    </r>
    <r>
      <rPr>
        <sz val="11"/>
        <rFont val="宋体"/>
        <charset val="134"/>
      </rPr>
      <t>㎡</t>
    </r>
    <r>
      <rPr>
        <sz val="11"/>
        <rFont val="仿宋_GB2312"/>
        <charset val="134"/>
      </rPr>
      <t>)</t>
    </r>
  </si>
  <si>
    <r>
      <rPr>
        <sz val="11"/>
        <rFont val="仿宋_GB2312"/>
        <charset val="134"/>
      </rPr>
      <t>2021年新增城市社区养老服务设施配建面积(</t>
    </r>
    <r>
      <rPr>
        <sz val="11"/>
        <rFont val="宋体"/>
        <charset val="134"/>
      </rPr>
      <t>㎡</t>
    </r>
    <r>
      <rPr>
        <sz val="11"/>
        <rFont val="仿宋_GB2312"/>
        <charset val="134"/>
      </rPr>
      <t>)</t>
    </r>
  </si>
  <si>
    <t>2022年底，各地应完成的任务数（总数215个）</t>
  </si>
  <si>
    <t>已完成改造的个数</t>
  </si>
  <si>
    <t>改造完成率（2021年底，应不低于80%）</t>
  </si>
  <si>
    <t>适老化改造任务数（5000户）</t>
  </si>
  <si>
    <t>已完成（户）</t>
  </si>
  <si>
    <t>完成率（%）</t>
  </si>
  <si>
    <t>养老机构总数（个）</t>
  </si>
  <si>
    <t>其中公建公营机构数（个）</t>
  </si>
  <si>
    <t>其中公建民营机构数（个）</t>
  </si>
  <si>
    <t>其中民办养老机构数（个）</t>
  </si>
  <si>
    <t>养老机构床位数(张)</t>
  </si>
  <si>
    <t>护理型床位数（张）</t>
  </si>
  <si>
    <t>150张床位以上养老机构数(个)</t>
  </si>
  <si>
    <t>内设医务室或护理站的150张床位以上养老机构数（个）</t>
  </si>
  <si>
    <t>社会力量运营的养老机构床位数（张）</t>
  </si>
  <si>
    <t>已完工（个）</t>
  </si>
  <si>
    <t>累计完成投资额（万元）</t>
  </si>
  <si>
    <t>法人登记完成情况</t>
  </si>
  <si>
    <t>星级评定情况</t>
  </si>
  <si>
    <t>从业人员总数（人）</t>
  </si>
  <si>
    <t>2021年培训人次任务数</t>
  </si>
  <si>
    <t>2021年完成培训人次</t>
  </si>
  <si>
    <t>年度培训完成率</t>
  </si>
  <si>
    <t>发放人数（人）-动态管理</t>
  </si>
  <si>
    <t>补贴标准(元/月/人）</t>
  </si>
  <si>
    <t>累计发放金额（万元）</t>
  </si>
  <si>
    <t>特困供养机构数（个）</t>
  </si>
  <si>
    <t>已完成法人登记的机构数（个）</t>
  </si>
  <si>
    <t>一星（个）</t>
  </si>
  <si>
    <t>二星（个）</t>
  </si>
  <si>
    <t>三星（个）</t>
  </si>
  <si>
    <t>未达到星级（个）</t>
  </si>
  <si>
    <t>淮北市</t>
  </si>
  <si>
    <t>市级</t>
  </si>
  <si>
    <t>濉溪县</t>
  </si>
  <si>
    <t>相山区</t>
  </si>
  <si>
    <t>杜集区</t>
  </si>
  <si>
    <t>烈山区</t>
  </si>
  <si>
    <t>养老从业人员2021年培训任务数=100000/3*本地老年人口/全省老年人口数（1172万）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</si>
</sst>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%"/>
  </numFmts>
  <fonts count="31">
    <font>
      <sz val="11"/>
      <color theme="1"/>
      <name val="宋体"/>
      <charset val="134"/>
      <scheme val="minor"/>
    </font>
    <font>
      <sz val="9"/>
      <name val="仿宋_GB2312"/>
      <charset val="134"/>
    </font>
    <font>
      <b/>
      <sz val="9"/>
      <name val="仿宋_GB2312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6"/>
      <name val="仿宋_GB2312"/>
      <charset val="134"/>
    </font>
    <font>
      <sz val="22"/>
      <name val="方正小标宋_GBK"/>
      <charset val="134"/>
    </font>
    <font>
      <sz val="11"/>
      <name val="仿宋_GB2312"/>
      <charset val="134"/>
    </font>
    <font>
      <sz val="14"/>
      <name val="仿宋_GB2312"/>
      <charset val="134"/>
    </font>
    <font>
      <sz val="11"/>
      <color theme="0"/>
      <name val="宋体"/>
      <charset val="0"/>
      <scheme val="minor"/>
    </font>
    <font>
      <sz val="10"/>
      <name val="Helv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9" borderId="15" applyNumberFormat="0" applyAlignment="0" applyProtection="0">
      <alignment vertical="center"/>
    </xf>
    <xf numFmtId="0" fontId="25" fillId="9" borderId="14" applyNumberFormat="0" applyAlignment="0" applyProtection="0">
      <alignment vertical="center"/>
    </xf>
    <xf numFmtId="0" fontId="26" fillId="27" borderId="19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/>
    <xf numFmtId="0" fontId="10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4" xfId="43" applyFont="1" applyFill="1" applyBorder="1" applyAlignment="1">
      <alignment horizontal="center" vertical="center" wrapText="1"/>
    </xf>
    <xf numFmtId="0" fontId="8" fillId="0" borderId="6" xfId="43" applyFont="1" applyFill="1" applyBorder="1" applyAlignment="1">
      <alignment horizontal="center" vertical="center" wrapText="1"/>
    </xf>
    <xf numFmtId="0" fontId="8" fillId="0" borderId="7" xfId="43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8" fillId="0" borderId="1" xfId="43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8" fillId="0" borderId="10" xfId="43" applyFont="1" applyFill="1" applyBorder="1" applyAlignment="1">
      <alignment horizontal="center" vertical="center" wrapText="1"/>
    </xf>
    <xf numFmtId="0" fontId="8" fillId="0" borderId="11" xfId="43" applyFont="1" applyFill="1" applyBorder="1" applyAlignment="1">
      <alignment horizontal="center" vertical="center" wrapText="1"/>
    </xf>
    <xf numFmtId="0" fontId="8" fillId="0" borderId="12" xfId="43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_Sheet1_Sheet1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J16"/>
  <sheetViews>
    <sheetView tabSelected="1" zoomScale="80" zoomScaleNormal="80" topLeftCell="A2" workbookViewId="0">
      <selection activeCell="M23" sqref="M23"/>
    </sheetView>
  </sheetViews>
  <sheetFormatPr defaultColWidth="9" defaultRowHeight="11.25"/>
  <cols>
    <col min="1" max="1" width="12.1666666666667" style="6" customWidth="1"/>
    <col min="2" max="2" width="8.33333333333333" style="6" customWidth="1"/>
    <col min="3" max="3" width="6.10833333333333" style="6" customWidth="1"/>
    <col min="4" max="4" width="9.525" style="6" customWidth="1"/>
    <col min="5" max="5" width="9.33333333333333" style="6" customWidth="1"/>
    <col min="6" max="6" width="8.33333333333333" style="6" customWidth="1"/>
    <col min="7" max="7" width="7.86666666666667" style="6" customWidth="1"/>
    <col min="8" max="8" width="9.30833333333333" style="6" customWidth="1"/>
    <col min="9" max="9" width="7.08333333333333" style="6" customWidth="1"/>
    <col min="10" max="10" width="6.94166666666667" style="6" customWidth="1"/>
    <col min="11" max="11" width="6.25" style="6" customWidth="1"/>
    <col min="12" max="12" width="6.53333333333333" style="6" customWidth="1"/>
    <col min="13" max="13" width="8.33333333333333" style="6" customWidth="1"/>
    <col min="14" max="14" width="7.35833333333333" style="6" customWidth="1"/>
    <col min="15" max="15" width="8.33333333333333" style="6" customWidth="1"/>
    <col min="16" max="16" width="5.55" style="6" customWidth="1"/>
    <col min="17" max="17" width="6.80833333333333" style="6" customWidth="1"/>
    <col min="18" max="18" width="6.66666666666667" style="6" customWidth="1"/>
    <col min="19" max="19" width="6.10833333333333" style="6" customWidth="1"/>
    <col min="20" max="20" width="9.16666666666667" style="6" customWidth="1"/>
    <col min="21" max="21" width="8.89166666666667" style="6" customWidth="1"/>
    <col min="22" max="22" width="5.275" style="6" customWidth="1"/>
    <col min="23" max="23" width="5.83333333333333" style="6" customWidth="1"/>
    <col min="24" max="24" width="9.5" style="6" customWidth="1"/>
    <col min="25" max="25" width="6.11666666666667" style="6" customWidth="1"/>
    <col min="26" max="26" width="8.325" style="6" customWidth="1"/>
    <col min="27" max="28" width="6.10833333333333" style="6" customWidth="1"/>
    <col min="29" max="32" width="6.10833333333333" style="1" customWidth="1"/>
    <col min="33" max="36" width="7.35833333333333" style="1" customWidth="1"/>
    <col min="37" max="16384" width="9" style="1"/>
  </cols>
  <sheetData>
    <row r="1" s="1" customFormat="1" ht="30" customHeight="1" spans="1:2">
      <c r="A1" s="7" t="s">
        <v>0</v>
      </c>
      <c r="B1" s="6"/>
    </row>
    <row r="2" s="1" customFormat="1" ht="34.5" customHeight="1" spans="1:3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="2" customFormat="1" ht="39" customHeight="1" spans="1:36">
      <c r="A3" s="9" t="s">
        <v>2</v>
      </c>
      <c r="B3" s="10" t="s">
        <v>3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31"/>
    </row>
    <row r="4" s="2" customFormat="1" ht="48" customHeight="1" spans="1:36">
      <c r="A4" s="9"/>
      <c r="B4" s="12" t="s">
        <v>4</v>
      </c>
      <c r="C4" s="12"/>
      <c r="D4" s="12"/>
      <c r="E4" s="12"/>
      <c r="F4" s="12"/>
      <c r="G4" s="12"/>
      <c r="H4" s="13" t="s">
        <v>5</v>
      </c>
      <c r="I4" s="19"/>
      <c r="J4" s="20" t="s">
        <v>6</v>
      </c>
      <c r="K4" s="20"/>
      <c r="L4" s="19"/>
      <c r="M4" s="21" t="s">
        <v>7</v>
      </c>
      <c r="N4" s="21"/>
      <c r="O4" s="21"/>
      <c r="P4" s="20" t="s">
        <v>8</v>
      </c>
      <c r="Q4" s="20"/>
      <c r="R4" s="20"/>
      <c r="S4" s="19"/>
      <c r="T4" s="12" t="s">
        <v>9</v>
      </c>
      <c r="U4" s="12"/>
      <c r="V4" s="12"/>
      <c r="W4" s="12"/>
      <c r="X4" s="12"/>
      <c r="Y4" s="21" t="s">
        <v>10</v>
      </c>
      <c r="Z4" s="21"/>
      <c r="AA4" s="21" t="s">
        <v>11</v>
      </c>
      <c r="AB4" s="21"/>
      <c r="AC4" s="21"/>
      <c r="AD4" s="21"/>
      <c r="AE4" s="21"/>
      <c r="AF4" s="21"/>
      <c r="AG4" s="32" t="s">
        <v>12</v>
      </c>
      <c r="AH4" s="32"/>
      <c r="AI4" s="32"/>
      <c r="AJ4" s="32"/>
    </row>
    <row r="5" s="2" customFormat="1" ht="42" customHeight="1" spans="1:36">
      <c r="A5" s="9"/>
      <c r="B5" s="9" t="s">
        <v>13</v>
      </c>
      <c r="C5" s="9"/>
      <c r="D5" s="9"/>
      <c r="E5" s="9" t="s">
        <v>14</v>
      </c>
      <c r="F5" s="9"/>
      <c r="G5" s="9"/>
      <c r="H5" s="14" t="s">
        <v>15</v>
      </c>
      <c r="I5" s="14" t="s">
        <v>16</v>
      </c>
      <c r="J5" s="14" t="s">
        <v>17</v>
      </c>
      <c r="K5" s="14" t="s">
        <v>18</v>
      </c>
      <c r="L5" s="14" t="s">
        <v>19</v>
      </c>
      <c r="M5" s="22" t="s">
        <v>20</v>
      </c>
      <c r="N5" s="22" t="s">
        <v>21</v>
      </c>
      <c r="O5" s="22" t="s">
        <v>22</v>
      </c>
      <c r="P5" s="14" t="s">
        <v>23</v>
      </c>
      <c r="Q5" s="14" t="s">
        <v>24</v>
      </c>
      <c r="R5" s="14" t="s">
        <v>25</v>
      </c>
      <c r="S5" s="14" t="s">
        <v>26</v>
      </c>
      <c r="T5" s="26" t="s">
        <v>27</v>
      </c>
      <c r="U5" s="26" t="s">
        <v>28</v>
      </c>
      <c r="V5" s="26" t="s">
        <v>29</v>
      </c>
      <c r="W5" s="26" t="s">
        <v>30</v>
      </c>
      <c r="X5" s="9" t="s">
        <v>31</v>
      </c>
      <c r="Y5" s="14" t="s">
        <v>32</v>
      </c>
      <c r="Z5" s="14" t="s">
        <v>33</v>
      </c>
      <c r="AA5" s="28" t="s">
        <v>34</v>
      </c>
      <c r="AB5" s="29"/>
      <c r="AC5" s="28" t="s">
        <v>35</v>
      </c>
      <c r="AD5" s="29"/>
      <c r="AE5" s="29"/>
      <c r="AF5" s="30"/>
      <c r="AG5" s="33" t="s">
        <v>36</v>
      </c>
      <c r="AH5" s="33" t="s">
        <v>37</v>
      </c>
      <c r="AI5" s="33" t="s">
        <v>38</v>
      </c>
      <c r="AJ5" s="33" t="s">
        <v>39</v>
      </c>
    </row>
    <row r="6" s="2" customFormat="1" ht="45" customHeight="1" spans="1:36">
      <c r="A6" s="9"/>
      <c r="B6" s="9" t="s">
        <v>40</v>
      </c>
      <c r="C6" s="9" t="s">
        <v>41</v>
      </c>
      <c r="D6" s="9" t="s">
        <v>42</v>
      </c>
      <c r="E6" s="9" t="s">
        <v>40</v>
      </c>
      <c r="F6" s="9" t="s">
        <v>41</v>
      </c>
      <c r="G6" s="9" t="s">
        <v>42</v>
      </c>
      <c r="H6" s="15"/>
      <c r="I6" s="15"/>
      <c r="J6" s="15"/>
      <c r="K6" s="15"/>
      <c r="L6" s="15"/>
      <c r="M6" s="23"/>
      <c r="N6" s="23"/>
      <c r="O6" s="23"/>
      <c r="P6" s="15"/>
      <c r="Q6" s="15"/>
      <c r="R6" s="15"/>
      <c r="S6" s="15"/>
      <c r="T6" s="26"/>
      <c r="U6" s="26"/>
      <c r="V6" s="26"/>
      <c r="W6" s="26"/>
      <c r="X6" s="9"/>
      <c r="Y6" s="15"/>
      <c r="Z6" s="15"/>
      <c r="AA6" s="22" t="s">
        <v>43</v>
      </c>
      <c r="AB6" s="22" t="s">
        <v>44</v>
      </c>
      <c r="AC6" s="9" t="s">
        <v>45</v>
      </c>
      <c r="AD6" s="9" t="s">
        <v>46</v>
      </c>
      <c r="AE6" s="9" t="s">
        <v>47</v>
      </c>
      <c r="AF6" s="9" t="s">
        <v>48</v>
      </c>
      <c r="AG6" s="34"/>
      <c r="AH6" s="34"/>
      <c r="AI6" s="34"/>
      <c r="AJ6" s="34"/>
    </row>
    <row r="7" s="2" customFormat="1" ht="45" customHeight="1" spans="1:36">
      <c r="A7" s="9"/>
      <c r="B7" s="9"/>
      <c r="C7" s="9"/>
      <c r="D7" s="9"/>
      <c r="E7" s="9"/>
      <c r="F7" s="9"/>
      <c r="G7" s="9"/>
      <c r="H7" s="15"/>
      <c r="I7" s="15"/>
      <c r="J7" s="15"/>
      <c r="K7" s="15"/>
      <c r="L7" s="15"/>
      <c r="M7" s="23"/>
      <c r="N7" s="23"/>
      <c r="O7" s="23"/>
      <c r="P7" s="15"/>
      <c r="Q7" s="15"/>
      <c r="R7" s="15"/>
      <c r="S7" s="15"/>
      <c r="T7" s="26"/>
      <c r="U7" s="26"/>
      <c r="V7" s="26"/>
      <c r="W7" s="26"/>
      <c r="X7" s="9"/>
      <c r="Y7" s="15"/>
      <c r="Z7" s="15"/>
      <c r="AA7" s="23"/>
      <c r="AB7" s="23"/>
      <c r="AC7" s="9"/>
      <c r="AD7" s="9"/>
      <c r="AE7" s="9"/>
      <c r="AF7" s="9"/>
      <c r="AG7" s="34"/>
      <c r="AH7" s="34"/>
      <c r="AI7" s="34"/>
      <c r="AJ7" s="34"/>
    </row>
    <row r="8" s="2" customFormat="1" ht="47" customHeight="1" spans="1:36">
      <c r="A8" s="9"/>
      <c r="B8" s="9"/>
      <c r="C8" s="9"/>
      <c r="D8" s="9"/>
      <c r="E8" s="9"/>
      <c r="F8" s="9"/>
      <c r="G8" s="9"/>
      <c r="H8" s="12"/>
      <c r="I8" s="12"/>
      <c r="J8" s="12"/>
      <c r="K8" s="12"/>
      <c r="L8" s="12"/>
      <c r="M8" s="21"/>
      <c r="N8" s="21"/>
      <c r="O8" s="21"/>
      <c r="P8" s="12"/>
      <c r="Q8" s="12"/>
      <c r="R8" s="12"/>
      <c r="S8" s="12"/>
      <c r="T8" s="26"/>
      <c r="U8" s="26"/>
      <c r="V8" s="26"/>
      <c r="W8" s="26"/>
      <c r="X8" s="9"/>
      <c r="Y8" s="12"/>
      <c r="Z8" s="12"/>
      <c r="AA8" s="21"/>
      <c r="AB8" s="21"/>
      <c r="AC8" s="9"/>
      <c r="AD8" s="9"/>
      <c r="AE8" s="9"/>
      <c r="AF8" s="9"/>
      <c r="AG8" s="35"/>
      <c r="AH8" s="35"/>
      <c r="AI8" s="35"/>
      <c r="AJ8" s="35"/>
    </row>
    <row r="9" s="3" customFormat="1" ht="27" customHeight="1" spans="1:36">
      <c r="A9" s="16" t="s">
        <v>49</v>
      </c>
      <c r="B9" s="16">
        <f>SUM(B10:B14)</f>
        <v>58488</v>
      </c>
      <c r="C9" s="16">
        <v>40</v>
      </c>
      <c r="D9" s="16">
        <f>SUM(D10:D14)</f>
        <v>2760.272</v>
      </c>
      <c r="E9" s="16">
        <f>SUM(E10:E14)</f>
        <v>7478</v>
      </c>
      <c r="F9" s="16">
        <v>100</v>
      </c>
      <c r="G9" s="16">
        <f>SUM(G10:G14)</f>
        <v>501.745</v>
      </c>
      <c r="H9" s="16">
        <f>SUM(H11:H14)</f>
        <v>75145.84</v>
      </c>
      <c r="I9" s="16">
        <f>SUM(I10:I14)</f>
        <v>6400</v>
      </c>
      <c r="J9" s="16">
        <f>SUM(J10:J14)</f>
        <v>9</v>
      </c>
      <c r="K9" s="16">
        <f>SUM(K10:K14)</f>
        <v>9</v>
      </c>
      <c r="L9" s="24">
        <v>1</v>
      </c>
      <c r="M9" s="16">
        <f>SUM(M10:M14)</f>
        <v>164</v>
      </c>
      <c r="N9" s="16">
        <f>SUM(N10:N14)</f>
        <v>528</v>
      </c>
      <c r="O9" s="25">
        <f t="shared" ref="O9:O14" si="0">N9/M9</f>
        <v>3.21951219512195</v>
      </c>
      <c r="P9" s="16">
        <f t="shared" ref="P9:W9" si="1">SUM(P10:P14)</f>
        <v>50</v>
      </c>
      <c r="Q9" s="16">
        <f t="shared" si="1"/>
        <v>6</v>
      </c>
      <c r="R9" s="16">
        <f t="shared" si="1"/>
        <v>17</v>
      </c>
      <c r="S9" s="16">
        <f t="shared" si="1"/>
        <v>27</v>
      </c>
      <c r="T9" s="16">
        <f t="shared" si="1"/>
        <v>8554</v>
      </c>
      <c r="U9" s="16">
        <f t="shared" si="1"/>
        <v>4529</v>
      </c>
      <c r="V9" s="16">
        <f t="shared" si="1"/>
        <v>21</v>
      </c>
      <c r="W9" s="16">
        <f t="shared" si="1"/>
        <v>21</v>
      </c>
      <c r="X9" s="16">
        <f>SUM(X11:X14)</f>
        <v>7360</v>
      </c>
      <c r="Y9" s="16">
        <f>SUM(Y11:Y14)</f>
        <v>6</v>
      </c>
      <c r="Z9" s="16">
        <f>SUM(Z11:Z14)</f>
        <v>346.319938</v>
      </c>
      <c r="AA9" s="16">
        <f>SUM(AA10:AA14)</f>
        <v>22</v>
      </c>
      <c r="AB9" s="16">
        <f>SUM(AB10:AB14)</f>
        <v>22</v>
      </c>
      <c r="AC9" s="16">
        <v>2</v>
      </c>
      <c r="AD9" s="16">
        <v>9</v>
      </c>
      <c r="AE9" s="16">
        <v>11</v>
      </c>
      <c r="AF9" s="16"/>
      <c r="AG9" s="16">
        <f>SUM(AG10:AG14)</f>
        <v>674</v>
      </c>
      <c r="AH9" s="16">
        <f>SUM(AH10:AH14)</f>
        <v>975</v>
      </c>
      <c r="AI9" s="16">
        <f>SUM(AI10:AI14)</f>
        <v>1647</v>
      </c>
      <c r="AJ9" s="16">
        <v>208</v>
      </c>
    </row>
    <row r="10" s="3" customFormat="1" ht="27" customHeight="1" spans="1:36">
      <c r="A10" s="16" t="s">
        <v>50</v>
      </c>
      <c r="B10" s="16"/>
      <c r="C10" s="16"/>
      <c r="D10" s="16"/>
      <c r="E10" s="16">
        <v>4425</v>
      </c>
      <c r="F10" s="16">
        <v>200</v>
      </c>
      <c r="G10" s="16">
        <v>314.2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</row>
    <row r="11" s="4" customFormat="1" ht="37" customHeight="1" spans="1:36">
      <c r="A11" s="16" t="s">
        <v>51</v>
      </c>
      <c r="B11" s="16">
        <v>29956</v>
      </c>
      <c r="C11" s="16">
        <v>40</v>
      </c>
      <c r="D11" s="16">
        <v>1409.868</v>
      </c>
      <c r="E11" s="17">
        <v>2953</v>
      </c>
      <c r="F11" s="17">
        <v>50</v>
      </c>
      <c r="G11" s="17">
        <v>175.545</v>
      </c>
      <c r="H11" s="17">
        <v>11093.12</v>
      </c>
      <c r="I11" s="17"/>
      <c r="J11" s="17">
        <v>4</v>
      </c>
      <c r="K11" s="17">
        <v>4</v>
      </c>
      <c r="L11" s="24">
        <v>1</v>
      </c>
      <c r="M11" s="17">
        <v>75</v>
      </c>
      <c r="N11" s="17">
        <v>175</v>
      </c>
      <c r="O11" s="25">
        <f t="shared" si="0"/>
        <v>2.33333333333333</v>
      </c>
      <c r="P11" s="17">
        <v>17</v>
      </c>
      <c r="Q11" s="17">
        <v>3</v>
      </c>
      <c r="R11" s="17">
        <v>8</v>
      </c>
      <c r="S11" s="17">
        <v>6</v>
      </c>
      <c r="T11" s="17">
        <v>2880</v>
      </c>
      <c r="U11" s="17">
        <v>1151</v>
      </c>
      <c r="V11" s="17">
        <v>8</v>
      </c>
      <c r="W11" s="17">
        <v>8</v>
      </c>
      <c r="X11" s="17">
        <v>2470</v>
      </c>
      <c r="Y11" s="17">
        <v>3</v>
      </c>
      <c r="Z11" s="17">
        <v>140</v>
      </c>
      <c r="AA11" s="17">
        <v>10</v>
      </c>
      <c r="AB11" s="17">
        <v>10</v>
      </c>
      <c r="AC11" s="17">
        <v>1</v>
      </c>
      <c r="AD11" s="17">
        <v>5</v>
      </c>
      <c r="AE11" s="17">
        <v>4</v>
      </c>
      <c r="AF11" s="17"/>
      <c r="AG11" s="17">
        <v>203</v>
      </c>
      <c r="AH11" s="17">
        <v>452</v>
      </c>
      <c r="AI11" s="17">
        <v>507</v>
      </c>
      <c r="AJ11" s="17">
        <v>112</v>
      </c>
    </row>
    <row r="12" s="4" customFormat="1" ht="37" customHeight="1" spans="1:36">
      <c r="A12" s="16" t="s">
        <v>52</v>
      </c>
      <c r="B12" s="16">
        <v>9774</v>
      </c>
      <c r="C12" s="16">
        <v>40</v>
      </c>
      <c r="D12" s="16">
        <v>480.492</v>
      </c>
      <c r="E12" s="17"/>
      <c r="F12" s="17"/>
      <c r="G12" s="17"/>
      <c r="H12" s="17">
        <v>37600</v>
      </c>
      <c r="I12" s="17">
        <v>1600</v>
      </c>
      <c r="J12" s="17">
        <v>1</v>
      </c>
      <c r="K12" s="17">
        <v>1</v>
      </c>
      <c r="L12" s="24">
        <v>1</v>
      </c>
      <c r="M12" s="17">
        <v>35</v>
      </c>
      <c r="N12" s="17">
        <v>114</v>
      </c>
      <c r="O12" s="25">
        <f t="shared" si="0"/>
        <v>3.25714285714286</v>
      </c>
      <c r="P12" s="17">
        <v>11</v>
      </c>
      <c r="Q12" s="17">
        <v>0</v>
      </c>
      <c r="R12" s="17">
        <v>1</v>
      </c>
      <c r="S12" s="17">
        <v>10</v>
      </c>
      <c r="T12" s="17">
        <v>1945</v>
      </c>
      <c r="U12" s="17">
        <v>1680</v>
      </c>
      <c r="V12" s="17">
        <v>5</v>
      </c>
      <c r="W12" s="17">
        <v>5</v>
      </c>
      <c r="X12" s="17">
        <v>1945</v>
      </c>
      <c r="Y12" s="17">
        <v>1</v>
      </c>
      <c r="Z12" s="17">
        <v>50</v>
      </c>
      <c r="AA12" s="17">
        <v>1</v>
      </c>
      <c r="AB12" s="17">
        <v>1</v>
      </c>
      <c r="AC12" s="16"/>
      <c r="AD12" s="16"/>
      <c r="AE12" s="16">
        <v>1</v>
      </c>
      <c r="AF12" s="16"/>
      <c r="AG12" s="16">
        <v>183</v>
      </c>
      <c r="AH12" s="17">
        <v>185</v>
      </c>
      <c r="AI12" s="16">
        <v>695</v>
      </c>
      <c r="AJ12" s="17">
        <v>390</v>
      </c>
    </row>
    <row r="13" s="4" customFormat="1" ht="37" customHeight="1" spans="1:36">
      <c r="A13" s="16" t="s">
        <v>53</v>
      </c>
      <c r="B13" s="16">
        <v>9342</v>
      </c>
      <c r="C13" s="16">
        <v>40</v>
      </c>
      <c r="D13" s="16">
        <v>428.352</v>
      </c>
      <c r="E13" s="17">
        <v>100</v>
      </c>
      <c r="F13" s="17">
        <v>100</v>
      </c>
      <c r="G13" s="17">
        <v>12</v>
      </c>
      <c r="H13" s="17">
        <v>13343.72</v>
      </c>
      <c r="I13" s="17">
        <v>3000</v>
      </c>
      <c r="J13" s="17">
        <v>2</v>
      </c>
      <c r="K13" s="17">
        <v>2</v>
      </c>
      <c r="L13" s="17">
        <v>100</v>
      </c>
      <c r="M13" s="17">
        <v>25</v>
      </c>
      <c r="N13" s="17">
        <v>108</v>
      </c>
      <c r="O13" s="25">
        <f t="shared" si="0"/>
        <v>4.32</v>
      </c>
      <c r="P13" s="17">
        <v>12</v>
      </c>
      <c r="Q13" s="17">
        <v>1</v>
      </c>
      <c r="R13" s="17">
        <v>4</v>
      </c>
      <c r="S13" s="17">
        <v>7</v>
      </c>
      <c r="T13" s="17">
        <v>2411</v>
      </c>
      <c r="U13" s="17">
        <v>1066</v>
      </c>
      <c r="V13" s="17">
        <v>4</v>
      </c>
      <c r="W13" s="17">
        <v>4</v>
      </c>
      <c r="X13" s="17">
        <v>2311</v>
      </c>
      <c r="Y13" s="17">
        <v>1</v>
      </c>
      <c r="Z13" s="17">
        <v>68</v>
      </c>
      <c r="AA13" s="17">
        <v>5</v>
      </c>
      <c r="AB13" s="17">
        <v>5</v>
      </c>
      <c r="AC13" s="16"/>
      <c r="AD13" s="16"/>
      <c r="AE13" s="16">
        <v>5</v>
      </c>
      <c r="AF13" s="16"/>
      <c r="AG13" s="16">
        <v>165</v>
      </c>
      <c r="AH13" s="17">
        <v>150</v>
      </c>
      <c r="AI13" s="16">
        <v>234</v>
      </c>
      <c r="AJ13" s="17">
        <v>156</v>
      </c>
    </row>
    <row r="14" s="5" customFormat="1" ht="37" customHeight="1" spans="1:36">
      <c r="A14" s="16" t="s">
        <v>54</v>
      </c>
      <c r="B14" s="16">
        <v>9416</v>
      </c>
      <c r="C14" s="16">
        <v>40</v>
      </c>
      <c r="D14" s="16">
        <v>441.56</v>
      </c>
      <c r="E14" s="17">
        <v>0</v>
      </c>
      <c r="F14" s="17">
        <v>100</v>
      </c>
      <c r="G14" s="17">
        <v>0</v>
      </c>
      <c r="H14" s="17">
        <v>13109</v>
      </c>
      <c r="I14" s="17">
        <v>1800</v>
      </c>
      <c r="J14" s="17">
        <v>2</v>
      </c>
      <c r="K14" s="17">
        <v>2</v>
      </c>
      <c r="L14" s="24">
        <v>1</v>
      </c>
      <c r="M14" s="17">
        <v>29</v>
      </c>
      <c r="N14" s="17">
        <v>131</v>
      </c>
      <c r="O14" s="25">
        <f t="shared" si="0"/>
        <v>4.51724137931035</v>
      </c>
      <c r="P14" s="17">
        <v>10</v>
      </c>
      <c r="Q14" s="17">
        <v>2</v>
      </c>
      <c r="R14" s="17">
        <v>4</v>
      </c>
      <c r="S14" s="17">
        <v>4</v>
      </c>
      <c r="T14" s="17">
        <v>1318</v>
      </c>
      <c r="U14" s="17">
        <v>632</v>
      </c>
      <c r="V14" s="17">
        <v>4</v>
      </c>
      <c r="W14" s="17">
        <v>4</v>
      </c>
      <c r="X14" s="17">
        <v>634</v>
      </c>
      <c r="Y14" s="17">
        <v>1</v>
      </c>
      <c r="Z14" s="17">
        <v>88.319938</v>
      </c>
      <c r="AA14" s="17">
        <v>6</v>
      </c>
      <c r="AB14" s="17">
        <v>6</v>
      </c>
      <c r="AC14" s="17">
        <v>1</v>
      </c>
      <c r="AD14" s="17">
        <v>4</v>
      </c>
      <c r="AE14" s="17">
        <v>1</v>
      </c>
      <c r="AF14" s="17"/>
      <c r="AG14" s="17">
        <v>123</v>
      </c>
      <c r="AH14" s="17">
        <v>188</v>
      </c>
      <c r="AI14" s="17">
        <v>211</v>
      </c>
      <c r="AJ14" s="17">
        <v>112</v>
      </c>
    </row>
    <row r="15" s="1" customFormat="1" ht="24" customHeight="1" spans="1:28">
      <c r="A15" s="6"/>
      <c r="B15" s="18" t="s">
        <v>55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27"/>
      <c r="Y15" s="6"/>
      <c r="Z15" s="6"/>
      <c r="AA15" s="6"/>
      <c r="AB15" s="6"/>
    </row>
    <row r="16" s="1" customFormat="1" ht="24" customHeight="1" spans="1:28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</row>
  </sheetData>
  <mergeCells count="51">
    <mergeCell ref="A2:AF2"/>
    <mergeCell ref="B3:AJ3"/>
    <mergeCell ref="B4:G4"/>
    <mergeCell ref="H4:I4"/>
    <mergeCell ref="J4:L4"/>
    <mergeCell ref="M4:O4"/>
    <mergeCell ref="P4:S4"/>
    <mergeCell ref="T4:X4"/>
    <mergeCell ref="Y4:Z4"/>
    <mergeCell ref="AA4:AF4"/>
    <mergeCell ref="AG4:AJ4"/>
    <mergeCell ref="B5:D5"/>
    <mergeCell ref="E5:G5"/>
    <mergeCell ref="AA5:AB5"/>
    <mergeCell ref="AC5:AF5"/>
    <mergeCell ref="A3:A8"/>
    <mergeCell ref="B6:B8"/>
    <mergeCell ref="C6:C8"/>
    <mergeCell ref="D6:D8"/>
    <mergeCell ref="E6:E8"/>
    <mergeCell ref="F6:F8"/>
    <mergeCell ref="G6:G8"/>
    <mergeCell ref="H5:H8"/>
    <mergeCell ref="I5:I8"/>
    <mergeCell ref="J5:J8"/>
    <mergeCell ref="K5:K8"/>
    <mergeCell ref="L5:L8"/>
    <mergeCell ref="M5:M8"/>
    <mergeCell ref="N5:N8"/>
    <mergeCell ref="O5:O8"/>
    <mergeCell ref="P5:P8"/>
    <mergeCell ref="Q5:Q8"/>
    <mergeCell ref="R5:R8"/>
    <mergeCell ref="S5:S8"/>
    <mergeCell ref="T5:T8"/>
    <mergeCell ref="U5:U8"/>
    <mergeCell ref="V5:V8"/>
    <mergeCell ref="W5:W8"/>
    <mergeCell ref="X5:X8"/>
    <mergeCell ref="Y5:Y8"/>
    <mergeCell ref="Z5:Z8"/>
    <mergeCell ref="AA6:AA8"/>
    <mergeCell ref="AB6:AB8"/>
    <mergeCell ref="AC6:AC8"/>
    <mergeCell ref="AD6:AD8"/>
    <mergeCell ref="AE6:AE8"/>
    <mergeCell ref="AF6:AF8"/>
    <mergeCell ref="AG5:AG8"/>
    <mergeCell ref="AH5:AH8"/>
    <mergeCell ref="AI5:AI8"/>
    <mergeCell ref="AJ5:AJ8"/>
  </mergeCells>
  <pageMargins left="0.196527777777778" right="0.0784722222222222" top="1" bottom="1" header="0.5" footer="0.5"/>
  <pageSetup paperSize="9" scale="5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张春媛</dc:creator>
  <cp:lastModifiedBy>张春媛</cp:lastModifiedBy>
  <dcterms:created xsi:type="dcterms:W3CDTF">2021-11-01T02:49:00Z</dcterms:created>
  <dcterms:modified xsi:type="dcterms:W3CDTF">2022-01-06T02:10:24Z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AE8F34D4816C4122BB92FEAB08C90A8F</vt:lpwstr>
  </property>
  <property fmtid="{D5CDD505-2E9C-101B-9397-08002B2CF9AE}" pid="3" name="KSOProductBuildVer">
    <vt:lpwstr>2052-11.1.0.11035</vt:lpwstr>
  </property>
</Properties>
</file>